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YTA\JURNAL\TABULASI DATA\"/>
    </mc:Choice>
  </mc:AlternateContent>
  <xr:revisionPtr revIDLastSave="0" documentId="13_ncr:1_{3F57CAD1-6C44-4EBA-B7AC-D0D851DDA302}" xr6:coauthVersionLast="47" xr6:coauthVersionMax="47" xr10:uidLastSave="{00000000-0000-0000-0000-000000000000}"/>
  <bookViews>
    <workbookView xWindow="-120" yWindow="-120" windowWidth="20730" windowHeight="11160" activeTab="1" xr2:uid="{5F55E37A-AB6C-4480-98FD-DDB994B17049}"/>
  </bookViews>
  <sheets>
    <sheet name="DATA MENTAH" sheetId="1" r:id="rId1"/>
    <sheet name="HASIL RUNNING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6" i="2" l="1"/>
  <c r="P26" i="2"/>
  <c r="N26" i="2"/>
  <c r="M26" i="2"/>
  <c r="K26" i="2"/>
  <c r="J26" i="2"/>
  <c r="H26" i="2"/>
  <c r="G26" i="2"/>
  <c r="E26" i="2"/>
  <c r="D26" i="2"/>
  <c r="R25" i="2"/>
  <c r="O25" i="2"/>
  <c r="L25" i="2"/>
  <c r="I25" i="2"/>
  <c r="R24" i="2"/>
  <c r="O24" i="2"/>
  <c r="L24" i="2"/>
  <c r="I24" i="2"/>
  <c r="R23" i="2"/>
  <c r="O23" i="2"/>
  <c r="L23" i="2"/>
  <c r="I23" i="2"/>
  <c r="R22" i="2"/>
  <c r="O22" i="2"/>
  <c r="L22" i="2"/>
  <c r="I22" i="2"/>
  <c r="R21" i="2"/>
  <c r="O21" i="2"/>
  <c r="L21" i="2"/>
  <c r="I21" i="2"/>
  <c r="R20" i="2"/>
  <c r="O20" i="2"/>
  <c r="L20" i="2"/>
  <c r="I20" i="2"/>
  <c r="R19" i="2"/>
  <c r="O19" i="2"/>
  <c r="L19" i="2"/>
  <c r="I19" i="2"/>
  <c r="R18" i="2"/>
  <c r="O18" i="2"/>
  <c r="L18" i="2"/>
  <c r="I18" i="2"/>
  <c r="R17" i="2"/>
  <c r="O17" i="2"/>
  <c r="L17" i="2"/>
  <c r="I17" i="2"/>
  <c r="R16" i="2"/>
  <c r="O16" i="2"/>
  <c r="L16" i="2"/>
  <c r="I16" i="2"/>
  <c r="R15" i="2"/>
  <c r="O15" i="2"/>
  <c r="L15" i="2"/>
  <c r="I15" i="2"/>
  <c r="R14" i="2"/>
  <c r="O14" i="2"/>
  <c r="L14" i="2"/>
  <c r="I14" i="2"/>
  <c r="R13" i="2"/>
  <c r="O13" i="2"/>
  <c r="L13" i="2"/>
  <c r="I13" i="2"/>
  <c r="R12" i="2"/>
  <c r="O12" i="2"/>
  <c r="L12" i="2"/>
  <c r="I12" i="2"/>
  <c r="R11" i="2"/>
  <c r="O11" i="2"/>
  <c r="L11" i="2"/>
  <c r="I11" i="2"/>
  <c r="R10" i="2"/>
  <c r="O10" i="2"/>
  <c r="L10" i="2"/>
  <c r="I10" i="2"/>
  <c r="R9" i="2"/>
  <c r="O9" i="2"/>
  <c r="L9" i="2"/>
  <c r="I9" i="2"/>
  <c r="R8" i="2"/>
  <c r="O8" i="2"/>
  <c r="L8" i="2"/>
  <c r="I8" i="2"/>
  <c r="R7" i="2"/>
  <c r="O7" i="2"/>
  <c r="L7" i="2"/>
  <c r="I7" i="2"/>
  <c r="R6" i="2"/>
  <c r="O6" i="2"/>
  <c r="L6" i="2"/>
  <c r="I6" i="2"/>
  <c r="R5" i="2"/>
  <c r="O5" i="2"/>
  <c r="L5" i="2"/>
  <c r="I5" i="2"/>
  <c r="R4" i="2"/>
  <c r="O4" i="2"/>
  <c r="L4" i="2"/>
  <c r="I4" i="2"/>
  <c r="R3" i="2"/>
  <c r="O3" i="2"/>
  <c r="L3" i="2"/>
  <c r="I3" i="2"/>
  <c r="R2" i="2"/>
  <c r="R26" i="2" s="1"/>
  <c r="O2" i="2"/>
  <c r="O26" i="2" s="1"/>
  <c r="L2" i="2"/>
  <c r="L26" i="2" s="1"/>
  <c r="I2" i="2"/>
  <c r="I26" i="2" s="1"/>
  <c r="F16" i="2"/>
  <c r="F9" i="2"/>
  <c r="F18" i="2"/>
  <c r="F8" i="2"/>
  <c r="F6" i="2"/>
  <c r="F17" i="2"/>
  <c r="F19" i="2"/>
  <c r="F14" i="2"/>
  <c r="F12" i="2"/>
  <c r="F20" i="2"/>
  <c r="F15" i="2"/>
  <c r="F25" i="2"/>
  <c r="F13" i="2"/>
  <c r="F22" i="2"/>
  <c r="F7" i="2"/>
  <c r="F10" i="2"/>
  <c r="F5" i="2"/>
  <c r="F24" i="2"/>
  <c r="F4" i="2"/>
  <c r="F21" i="2"/>
  <c r="F26" i="2"/>
  <c r="F2" i="2"/>
  <c r="F23" i="2"/>
  <c r="F3" i="2"/>
  <c r="F11" i="2"/>
</calcChain>
</file>

<file path=xl/sharedStrings.xml><?xml version="1.0" encoding="utf-8"?>
<sst xmlns="http://schemas.openxmlformats.org/spreadsheetml/2006/main" count="201" uniqueCount="166">
  <si>
    <t>VARIABEL INPUT</t>
  </si>
  <si>
    <t>VARIABEL OUTPUT</t>
  </si>
  <si>
    <t>DPK ( DANA PIHAK KETIGA)</t>
  </si>
  <si>
    <t>TOTAL ASSET</t>
  </si>
  <si>
    <t>B. TENAGA KERJA</t>
  </si>
  <si>
    <t>TOTAL DPK</t>
  </si>
  <si>
    <t>PEMBIAYAAN</t>
  </si>
  <si>
    <t>PENDAPATAN OPRASIONAL</t>
  </si>
  <si>
    <t>PERIODE</t>
  </si>
  <si>
    <t>QUARTAL</t>
  </si>
  <si>
    <t>Q1 - 2018</t>
  </si>
  <si>
    <t>Q2 - 2018</t>
  </si>
  <si>
    <t>Q2 - 2019</t>
  </si>
  <si>
    <t>Q2 - 2020</t>
  </si>
  <si>
    <t>Q3 - 2018</t>
  </si>
  <si>
    <t>Q4 - 2018</t>
  </si>
  <si>
    <t>Q4 - 2019</t>
  </si>
  <si>
    <t>Q4 - 2020</t>
  </si>
  <si>
    <t>Q4 - 2021</t>
  </si>
  <si>
    <t>Q4 - 2022</t>
  </si>
  <si>
    <t>Q4 - 2023</t>
  </si>
  <si>
    <t>Q1 - 2019</t>
  </si>
  <si>
    <t>Q3 - 2019</t>
  </si>
  <si>
    <t>Q1 - 2020</t>
  </si>
  <si>
    <t>Q3 - 2020</t>
  </si>
  <si>
    <t>Q1 - 2021</t>
  </si>
  <si>
    <t>Q2 - 2021</t>
  </si>
  <si>
    <t>Q3 - 2021</t>
  </si>
  <si>
    <t>Q1 - 2022</t>
  </si>
  <si>
    <t>Q2 - 2022</t>
  </si>
  <si>
    <t>Q3 - 2022</t>
  </si>
  <si>
    <t>Q1 - 2023</t>
  </si>
  <si>
    <t>Q2 - 2023</t>
  </si>
  <si>
    <t>Q3 - 2023</t>
  </si>
  <si>
    <t>Wadiah</t>
  </si>
  <si>
    <t>Non Profit Sharing</t>
  </si>
  <si>
    <t>4.588.225</t>
  </si>
  <si>
    <t>6.860.068</t>
  </si>
  <si>
    <t>P. BAGI HASIL</t>
  </si>
  <si>
    <t>P. SEWA</t>
  </si>
  <si>
    <t>2.656.842</t>
  </si>
  <si>
    <t>2.656.894</t>
  </si>
  <si>
    <t>6.430.226</t>
  </si>
  <si>
    <t>4.086.252</t>
  </si>
  <si>
    <t>4.686,655</t>
  </si>
  <si>
    <t>5.118.094</t>
  </si>
  <si>
    <t>2.662.071</t>
  </si>
  <si>
    <t>2.662.121</t>
  </si>
  <si>
    <t>6.366.910</t>
  </si>
  <si>
    <t>2.592.446</t>
  </si>
  <si>
    <t>3.837.122</t>
  </si>
  <si>
    <t>6.328.446</t>
  </si>
  <si>
    <t>2.698.851</t>
  </si>
  <si>
    <t>3.857.568</t>
  </si>
  <si>
    <t>4.525.340</t>
  </si>
  <si>
    <t>4.543.665</t>
  </si>
  <si>
    <t>2.592.493</t>
  </si>
  <si>
    <t>2.698.896</t>
  </si>
  <si>
    <t>4.371.591</t>
  </si>
  <si>
    <t>6.519.994</t>
  </si>
  <si>
    <t>2.605.617</t>
  </si>
  <si>
    <t>4.150.579</t>
  </si>
  <si>
    <t>6.275.004</t>
  </si>
  <si>
    <t>2.452.328</t>
  </si>
  <si>
    <t>4.007.686</t>
  </si>
  <si>
    <t>6.229.087</t>
  </si>
  <si>
    <t>2.640.841</t>
  </si>
  <si>
    <t>4.454.175</t>
  </si>
  <si>
    <t>6.739.724</t>
  </si>
  <si>
    <t>3.098.087</t>
  </si>
  <si>
    <t>5.050.680</t>
  </si>
  <si>
    <t>4.681.005</t>
  </si>
  <si>
    <t>4.565.901</t>
  </si>
  <si>
    <t>5.087.295</t>
  </si>
  <si>
    <t>3.179.150</t>
  </si>
  <si>
    <t>2.722.416</t>
  </si>
  <si>
    <t>2.452.367</t>
  </si>
  <si>
    <t>2.605.659</t>
  </si>
  <si>
    <t>3.779.181</t>
  </si>
  <si>
    <t>6.064.919</t>
  </si>
  <si>
    <t>3.170.269</t>
  </si>
  <si>
    <t>2.313.738</t>
  </si>
  <si>
    <t>5.492.809</t>
  </si>
  <si>
    <t>3.136.264</t>
  </si>
  <si>
    <t>2.017.046</t>
  </si>
  <si>
    <t>5.106.577</t>
  </si>
  <si>
    <t>3.040.788</t>
  </si>
  <si>
    <t>5.223.189</t>
  </si>
  <si>
    <t>1.682.139</t>
  </si>
  <si>
    <t>2.824.114</t>
  </si>
  <si>
    <t>4.131.004</t>
  </si>
  <si>
    <t>2.874.521</t>
  </si>
  <si>
    <t>2.421.771</t>
  </si>
  <si>
    <t>2.080.391</t>
  </si>
  <si>
    <t>3.251.659</t>
  </si>
  <si>
    <t>3.217.641</t>
  </si>
  <si>
    <t>3.122.132</t>
  </si>
  <si>
    <t>2.905.424</t>
  </si>
  <si>
    <t>1.792.826</t>
  </si>
  <si>
    <t>5.137.968</t>
  </si>
  <si>
    <t>2.075.945</t>
  </si>
  <si>
    <t>2.177.474</t>
  </si>
  <si>
    <t>5.172.273</t>
  </si>
  <si>
    <t>2.761.481</t>
  </si>
  <si>
    <t>2.973.919</t>
  </si>
  <si>
    <t>5.569.141</t>
  </si>
  <si>
    <t>2.915.953</t>
  </si>
  <si>
    <t>4.121.869</t>
  </si>
  <si>
    <t>6.220.221</t>
  </si>
  <si>
    <t>3.301.590</t>
  </si>
  <si>
    <t>2.165.358</t>
  </si>
  <si>
    <t>2.552.210</t>
  </si>
  <si>
    <t>3.320.072</t>
  </si>
  <si>
    <t>2.157.221</t>
  </si>
  <si>
    <t>2.833.673</t>
  </si>
  <si>
    <t>2.988.149</t>
  </si>
  <si>
    <t>3.373.776</t>
  </si>
  <si>
    <t>4.524.717</t>
  </si>
  <si>
    <t>6.546.003</t>
  </si>
  <si>
    <t>3.753.655</t>
  </si>
  <si>
    <t>5.115.483</t>
  </si>
  <si>
    <t>7.160.607</t>
  </si>
  <si>
    <t>3.895.174</t>
  </si>
  <si>
    <t>5.333.292</t>
  </si>
  <si>
    <t>7.389.406</t>
  </si>
  <si>
    <t>4.136.446</t>
  </si>
  <si>
    <t>4.662.102</t>
  </si>
  <si>
    <t>7.013.225</t>
  </si>
  <si>
    <t>4.389.887</t>
  </si>
  <si>
    <t>4.998.594</t>
  </si>
  <si>
    <t>5.629.752</t>
  </si>
  <si>
    <t>5.877.691</t>
  </si>
  <si>
    <t>5.589.070</t>
  </si>
  <si>
    <t>3.825.811</t>
  </si>
  <si>
    <t>3.966.690</t>
  </si>
  <si>
    <t>4.201.152</t>
  </si>
  <si>
    <t>4.443.423</t>
  </si>
  <si>
    <t>4.709.060</t>
  </si>
  <si>
    <t>6.858.188</t>
  </si>
  <si>
    <t>4.510.906</t>
  </si>
  <si>
    <t>5.213.108</t>
  </si>
  <si>
    <t>7.378.874</t>
  </si>
  <si>
    <t>4.726.166</t>
  </si>
  <si>
    <t>5.492.068</t>
  </si>
  <si>
    <t>7.779.509</t>
  </si>
  <si>
    <t>5.099.564</t>
  </si>
  <si>
    <t>5.297.018</t>
  </si>
  <si>
    <t>7.920.474</t>
  </si>
  <si>
    <t>5.078.254</t>
  </si>
  <si>
    <t>5.401.040</t>
  </si>
  <si>
    <t>5.759.571</t>
  </si>
  <si>
    <t>6.114.756</t>
  </si>
  <si>
    <t>6.005.795</t>
  </si>
  <si>
    <t>4.563.910</t>
  </si>
  <si>
    <t>4.778.615</t>
  </si>
  <si>
    <t>5.150.963</t>
  </si>
  <si>
    <t>5.137.102</t>
  </si>
  <si>
    <t>DMU</t>
  </si>
  <si>
    <t>Score</t>
  </si>
  <si>
    <t>Rank</t>
  </si>
  <si>
    <t>Projection(TOTAL DPK)</t>
  </si>
  <si>
    <t>Perubahan</t>
  </si>
  <si>
    <t>Projection(TOTAL ASSET)</t>
  </si>
  <si>
    <t>Projection(B. TENAGA KERJA)</t>
  </si>
  <si>
    <t>Projection(PEMBIAYAAN)</t>
  </si>
  <si>
    <t>Projection(PENDAPATAN OPRASIONAL)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</si>
</sst>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24202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0" xfId="0" applyFill="1"/>
    <xf numFmtId="4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E08B1-7825-4003-B68D-3A7E0E57D89D}">
  <dimension ref="A1:J27"/>
  <sheetViews>
    <sheetView zoomScale="115" zoomScaleNormal="115" workbookViewId="0">
      <selection activeCell="H9" sqref="H9"/>
    </sheetView>
  </sheetViews>
  <sheetFormatPr defaultRowHeight="15" x14ac:dyDescent="0.25"/>
  <cols>
    <col min="1" max="1" width="10.42578125" customWidth="1"/>
    <col min="2" max="2" width="11.140625" bestFit="1" customWidth="1"/>
    <col min="3" max="3" width="17.42578125" bestFit="1" customWidth="1"/>
    <col min="4" max="4" width="11.7109375" bestFit="1" customWidth="1"/>
    <col min="5" max="5" width="12.28515625" bestFit="1" customWidth="1"/>
    <col min="6" max="6" width="16.28515625" bestFit="1" customWidth="1"/>
    <col min="7" max="7" width="16.28515625" customWidth="1"/>
    <col min="8" max="8" width="12.85546875" bestFit="1" customWidth="1"/>
    <col min="9" max="9" width="12.85546875" customWidth="1"/>
    <col min="10" max="10" width="25.85546875" bestFit="1" customWidth="1"/>
  </cols>
  <sheetData>
    <row r="1" spans="1:10" x14ac:dyDescent="0.25">
      <c r="A1" s="1"/>
      <c r="B1" s="7" t="s">
        <v>0</v>
      </c>
      <c r="C1" s="7"/>
      <c r="D1" s="7"/>
      <c r="E1" s="7"/>
      <c r="F1" s="7"/>
      <c r="G1" s="7" t="s">
        <v>1</v>
      </c>
      <c r="H1" s="7"/>
      <c r="I1" s="7"/>
      <c r="J1" s="7"/>
    </row>
    <row r="2" spans="1:10" x14ac:dyDescent="0.25">
      <c r="A2" s="1" t="s">
        <v>8</v>
      </c>
      <c r="B2" s="7" t="s">
        <v>2</v>
      </c>
      <c r="C2" s="7"/>
      <c r="D2" s="7" t="s">
        <v>5</v>
      </c>
      <c r="E2" s="7" t="s">
        <v>3</v>
      </c>
      <c r="F2" s="7" t="s">
        <v>4</v>
      </c>
      <c r="G2" s="7" t="s">
        <v>6</v>
      </c>
      <c r="H2" s="7"/>
      <c r="I2" s="7" t="s">
        <v>6</v>
      </c>
      <c r="J2" s="7" t="s">
        <v>7</v>
      </c>
    </row>
    <row r="3" spans="1:10" x14ac:dyDescent="0.25">
      <c r="A3" s="1" t="s">
        <v>9</v>
      </c>
      <c r="B3" s="1" t="s">
        <v>34</v>
      </c>
      <c r="C3" s="1" t="s">
        <v>35</v>
      </c>
      <c r="D3" s="7"/>
      <c r="E3" s="7"/>
      <c r="F3" s="7"/>
      <c r="G3" s="1" t="s">
        <v>38</v>
      </c>
      <c r="H3" s="2" t="s">
        <v>39</v>
      </c>
      <c r="I3" s="8"/>
      <c r="J3" s="7"/>
    </row>
    <row r="4" spans="1:10" ht="15.75" x14ac:dyDescent="0.25">
      <c r="A4" t="s">
        <v>10</v>
      </c>
      <c r="B4" s="3">
        <v>599.86900000000003</v>
      </c>
      <c r="C4" s="3" t="s">
        <v>36</v>
      </c>
      <c r="D4" s="4" t="s">
        <v>45</v>
      </c>
      <c r="E4" s="3" t="s">
        <v>37</v>
      </c>
      <c r="F4" s="3">
        <v>21.602</v>
      </c>
      <c r="G4" s="3" t="s">
        <v>40</v>
      </c>
      <c r="H4" s="3">
        <v>52</v>
      </c>
      <c r="I4" s="3" t="s">
        <v>41</v>
      </c>
      <c r="J4" s="3">
        <v>120.843</v>
      </c>
    </row>
    <row r="5" spans="1:10" ht="15.75" x14ac:dyDescent="0.25">
      <c r="A5" t="s">
        <v>11</v>
      </c>
      <c r="B5" s="4">
        <v>600.10299999999995</v>
      </c>
      <c r="C5" s="4" t="s">
        <v>43</v>
      </c>
      <c r="D5" s="4" t="s">
        <v>44</v>
      </c>
      <c r="E5" s="4" t="s">
        <v>42</v>
      </c>
      <c r="F5" s="4">
        <v>43.384</v>
      </c>
      <c r="G5" s="4" t="s">
        <v>46</v>
      </c>
      <c r="H5" s="4">
        <v>50</v>
      </c>
      <c r="I5" s="4" t="s">
        <v>47</v>
      </c>
      <c r="J5" s="4">
        <v>248.898</v>
      </c>
    </row>
    <row r="6" spans="1:10" ht="15.75" x14ac:dyDescent="0.25">
      <c r="A6" t="s">
        <v>14</v>
      </c>
      <c r="B6" s="4">
        <v>667.77200000000005</v>
      </c>
      <c r="C6" s="4" t="s">
        <v>53</v>
      </c>
      <c r="D6" s="4" t="s">
        <v>54</v>
      </c>
      <c r="E6" s="4" t="s">
        <v>48</v>
      </c>
      <c r="F6" s="5">
        <v>62476</v>
      </c>
      <c r="G6" s="4" t="s">
        <v>49</v>
      </c>
      <c r="H6" s="4">
        <v>47</v>
      </c>
      <c r="I6" s="4" t="s">
        <v>56</v>
      </c>
      <c r="J6" s="4">
        <v>371.899</v>
      </c>
    </row>
    <row r="7" spans="1:10" ht="15.75" x14ac:dyDescent="0.25">
      <c r="A7" t="s">
        <v>15</v>
      </c>
      <c r="B7" s="4">
        <v>706.54300000000001</v>
      </c>
      <c r="C7" s="4" t="s">
        <v>50</v>
      </c>
      <c r="D7" s="4" t="s">
        <v>55</v>
      </c>
      <c r="E7" s="4" t="s">
        <v>51</v>
      </c>
      <c r="F7" s="4">
        <v>80.903000000000006</v>
      </c>
      <c r="G7" s="4" t="s">
        <v>52</v>
      </c>
      <c r="H7" s="4">
        <v>45</v>
      </c>
      <c r="I7" s="4" t="s">
        <v>57</v>
      </c>
      <c r="J7" s="4">
        <v>491.13799999999998</v>
      </c>
    </row>
    <row r="8" spans="1:10" ht="15.75" x14ac:dyDescent="0.25">
      <c r="A8" t="s">
        <v>21</v>
      </c>
      <c r="B8" s="4">
        <v>679.08900000000006</v>
      </c>
      <c r="C8" s="4" t="s">
        <v>58</v>
      </c>
      <c r="D8" s="4" t="s">
        <v>70</v>
      </c>
      <c r="E8" s="4" t="s">
        <v>59</v>
      </c>
      <c r="F8" s="4">
        <v>17.074999999999999</v>
      </c>
      <c r="G8" s="4" t="s">
        <v>60</v>
      </c>
      <c r="H8" s="4">
        <v>42</v>
      </c>
      <c r="I8" s="4" t="s">
        <v>77</v>
      </c>
      <c r="J8" s="4">
        <v>116.617</v>
      </c>
    </row>
    <row r="9" spans="1:10" ht="15.75" x14ac:dyDescent="0.25">
      <c r="A9" t="s">
        <v>12</v>
      </c>
      <c r="B9" s="4">
        <v>530.42600000000004</v>
      </c>
      <c r="C9" s="4" t="s">
        <v>61</v>
      </c>
      <c r="D9" s="4" t="s">
        <v>71</v>
      </c>
      <c r="E9" s="4" t="s">
        <v>62</v>
      </c>
      <c r="F9" s="4">
        <v>35.271000000000001</v>
      </c>
      <c r="G9" s="4" t="s">
        <v>63</v>
      </c>
      <c r="H9" s="4">
        <v>39</v>
      </c>
      <c r="I9" s="4" t="s">
        <v>76</v>
      </c>
      <c r="J9" s="4">
        <v>231.58699999999999</v>
      </c>
    </row>
    <row r="10" spans="1:10" ht="15.75" x14ac:dyDescent="0.25">
      <c r="A10" t="s">
        <v>22</v>
      </c>
      <c r="B10" s="4">
        <v>558.21500000000003</v>
      </c>
      <c r="C10" s="4" t="s">
        <v>64</v>
      </c>
      <c r="D10" s="4" t="s">
        <v>72</v>
      </c>
      <c r="E10" s="4" t="s">
        <v>65</v>
      </c>
      <c r="F10" s="4">
        <v>54.319000000000003</v>
      </c>
      <c r="G10" s="4" t="s">
        <v>66</v>
      </c>
      <c r="H10" s="4">
        <v>81.575000000000003</v>
      </c>
      <c r="I10" s="4" t="s">
        <v>75</v>
      </c>
      <c r="J10" s="4">
        <v>340.92399999999998</v>
      </c>
    </row>
    <row r="11" spans="1:10" ht="15.75" x14ac:dyDescent="0.25">
      <c r="A11" t="s">
        <v>16</v>
      </c>
      <c r="B11" s="6">
        <v>633.12</v>
      </c>
      <c r="C11" s="4" t="s">
        <v>67</v>
      </c>
      <c r="D11" s="4" t="s">
        <v>73</v>
      </c>
      <c r="E11" s="4" t="s">
        <v>68</v>
      </c>
      <c r="F11" s="4">
        <v>71.977999999999994</v>
      </c>
      <c r="G11" s="4" t="s">
        <v>69</v>
      </c>
      <c r="H11" s="4">
        <v>81.423000000000002</v>
      </c>
      <c r="I11" s="4" t="s">
        <v>74</v>
      </c>
      <c r="J11" s="4">
        <v>475.23599999999999</v>
      </c>
    </row>
    <row r="12" spans="1:10" ht="15.75" x14ac:dyDescent="0.25">
      <c r="A12" t="s">
        <v>23</v>
      </c>
      <c r="B12" s="4">
        <v>533.82299999999998</v>
      </c>
      <c r="C12" s="4" t="s">
        <v>78</v>
      </c>
      <c r="D12" s="4" t="s">
        <v>90</v>
      </c>
      <c r="E12" s="4" t="s">
        <v>79</v>
      </c>
      <c r="F12" s="4">
        <v>18.818000000000001</v>
      </c>
      <c r="G12" s="4" t="s">
        <v>80</v>
      </c>
      <c r="H12" s="6">
        <v>81.39</v>
      </c>
      <c r="I12" s="4" t="s">
        <v>94</v>
      </c>
      <c r="J12" s="4">
        <v>124.40600000000001</v>
      </c>
    </row>
    <row r="13" spans="1:10" ht="15.75" x14ac:dyDescent="0.25">
      <c r="A13" t="s">
        <v>13</v>
      </c>
      <c r="B13" s="4">
        <v>560.78300000000002</v>
      </c>
      <c r="C13" s="4" t="s">
        <v>81</v>
      </c>
      <c r="D13" s="4" t="s">
        <v>91</v>
      </c>
      <c r="E13" s="4" t="s">
        <v>82</v>
      </c>
      <c r="F13" s="4">
        <v>46.436999999999998</v>
      </c>
      <c r="G13" s="4" t="s">
        <v>83</v>
      </c>
      <c r="H13" s="4">
        <v>81.376999999999995</v>
      </c>
      <c r="I13" s="4" t="s">
        <v>95</v>
      </c>
      <c r="J13" s="4">
        <v>209.249</v>
      </c>
    </row>
    <row r="14" spans="1:10" ht="15.75" x14ac:dyDescent="0.25">
      <c r="A14" t="s">
        <v>24</v>
      </c>
      <c r="B14" s="4">
        <v>404.72500000000002</v>
      </c>
      <c r="C14" s="4" t="s">
        <v>84</v>
      </c>
      <c r="D14" s="4" t="s">
        <v>92</v>
      </c>
      <c r="E14" s="4" t="s">
        <v>85</v>
      </c>
      <c r="F14" s="4">
        <v>55.158999999999999</v>
      </c>
      <c r="G14" s="4" t="s">
        <v>86</v>
      </c>
      <c r="H14" s="4">
        <v>81.343999999999994</v>
      </c>
      <c r="I14" s="4" t="s">
        <v>96</v>
      </c>
      <c r="J14" s="4">
        <v>283.84800000000001</v>
      </c>
    </row>
    <row r="15" spans="1:10" ht="15.75" x14ac:dyDescent="0.25">
      <c r="A15" t="s">
        <v>17</v>
      </c>
      <c r="B15" s="4">
        <v>398.25200000000001</v>
      </c>
      <c r="C15" s="4" t="s">
        <v>88</v>
      </c>
      <c r="D15" s="4" t="s">
        <v>93</v>
      </c>
      <c r="E15" s="4" t="s">
        <v>87</v>
      </c>
      <c r="F15" s="4">
        <v>73.661000000000001</v>
      </c>
      <c r="G15" s="4" t="s">
        <v>89</v>
      </c>
      <c r="H15" s="6">
        <v>81.31</v>
      </c>
      <c r="I15" s="4" t="s">
        <v>97</v>
      </c>
      <c r="J15" s="4">
        <v>360.07299999999998</v>
      </c>
    </row>
    <row r="16" spans="1:10" ht="15.75" x14ac:dyDescent="0.25">
      <c r="A16" t="s">
        <v>25</v>
      </c>
      <c r="B16" s="4">
        <v>372.53199999999998</v>
      </c>
      <c r="C16" s="4" t="s">
        <v>98</v>
      </c>
      <c r="D16" s="4" t="s">
        <v>110</v>
      </c>
      <c r="E16" s="4" t="s">
        <v>99</v>
      </c>
      <c r="F16" s="4">
        <v>18.116</v>
      </c>
      <c r="G16" s="4" t="s">
        <v>100</v>
      </c>
      <c r="H16" s="4">
        <v>81.275999999999996</v>
      </c>
      <c r="I16" s="4" t="s">
        <v>113</v>
      </c>
      <c r="J16" s="4">
        <v>78.876000000000005</v>
      </c>
    </row>
    <row r="17" spans="1:10" ht="15.75" x14ac:dyDescent="0.25">
      <c r="A17" t="s">
        <v>26</v>
      </c>
      <c r="B17" s="4">
        <v>374.73599999999999</v>
      </c>
      <c r="C17" s="4" t="s">
        <v>101</v>
      </c>
      <c r="D17" s="4" t="s">
        <v>111</v>
      </c>
      <c r="E17" s="4" t="s">
        <v>102</v>
      </c>
      <c r="F17" s="4">
        <v>39.061</v>
      </c>
      <c r="G17" s="4" t="s">
        <v>103</v>
      </c>
      <c r="H17" s="4">
        <v>72.191999999999993</v>
      </c>
      <c r="I17" s="4" t="s">
        <v>114</v>
      </c>
      <c r="J17" s="4">
        <v>161.29499999999999</v>
      </c>
    </row>
    <row r="18" spans="1:10" ht="15.75" x14ac:dyDescent="0.25">
      <c r="A18" t="s">
        <v>27</v>
      </c>
      <c r="B18" s="4">
        <v>346.15300000000002</v>
      </c>
      <c r="C18" s="4" t="s">
        <v>104</v>
      </c>
      <c r="D18" s="4" t="s">
        <v>112</v>
      </c>
      <c r="E18" s="4" t="s">
        <v>105</v>
      </c>
      <c r="F18" s="4">
        <v>59.927</v>
      </c>
      <c r="G18" s="4" t="s">
        <v>106</v>
      </c>
      <c r="H18" s="4">
        <v>72.195999999999998</v>
      </c>
      <c r="I18" s="4" t="s">
        <v>115</v>
      </c>
      <c r="J18" s="4">
        <v>248.905</v>
      </c>
    </row>
    <row r="19" spans="1:10" ht="15.75" x14ac:dyDescent="0.25">
      <c r="A19" t="s">
        <v>18</v>
      </c>
      <c r="B19" s="4">
        <v>473.19900000000001</v>
      </c>
      <c r="C19" s="4" t="s">
        <v>107</v>
      </c>
      <c r="D19" s="4" t="s">
        <v>107</v>
      </c>
      <c r="E19" s="4" t="s">
        <v>108</v>
      </c>
      <c r="F19" s="4">
        <v>86.218000000000004</v>
      </c>
      <c r="G19" s="4" t="s">
        <v>109</v>
      </c>
      <c r="H19" s="4">
        <v>72.186000000000007</v>
      </c>
      <c r="I19" s="4" t="s">
        <v>116</v>
      </c>
      <c r="J19" s="4">
        <v>298.238</v>
      </c>
    </row>
    <row r="20" spans="1:10" ht="15.75" x14ac:dyDescent="0.25">
      <c r="A20" t="s">
        <v>28</v>
      </c>
      <c r="B20" s="4">
        <v>463.87700000000001</v>
      </c>
      <c r="C20" s="4" t="s">
        <v>117</v>
      </c>
      <c r="D20" s="4" t="s">
        <v>129</v>
      </c>
      <c r="E20" s="4" t="s">
        <v>118</v>
      </c>
      <c r="F20" s="4">
        <v>19.300999999999998</v>
      </c>
      <c r="G20" s="4" t="s">
        <v>119</v>
      </c>
      <c r="H20" s="4">
        <v>72.156000000000006</v>
      </c>
      <c r="I20" s="4" t="s">
        <v>133</v>
      </c>
      <c r="J20" s="6">
        <v>88.29</v>
      </c>
    </row>
    <row r="21" spans="1:10" ht="15.75" x14ac:dyDescent="0.25">
      <c r="A21" t="s">
        <v>29</v>
      </c>
      <c r="B21" s="4">
        <v>514.26900000000001</v>
      </c>
      <c r="C21" s="4" t="s">
        <v>120</v>
      </c>
      <c r="D21" s="4" t="s">
        <v>130</v>
      </c>
      <c r="E21" s="4" t="s">
        <v>121</v>
      </c>
      <c r="F21" s="6">
        <v>39.75</v>
      </c>
      <c r="G21" s="4" t="s">
        <v>122</v>
      </c>
      <c r="H21" s="4">
        <v>71.516000000000005</v>
      </c>
      <c r="I21" s="4" t="s">
        <v>134</v>
      </c>
      <c r="J21" s="6">
        <v>184.01</v>
      </c>
    </row>
    <row r="22" spans="1:10" ht="15.75" x14ac:dyDescent="0.25">
      <c r="A22" t="s">
        <v>30</v>
      </c>
      <c r="B22" s="4">
        <v>544.399</v>
      </c>
      <c r="C22" s="4" t="s">
        <v>123</v>
      </c>
      <c r="D22" s="4" t="s">
        <v>131</v>
      </c>
      <c r="E22" s="4" t="s">
        <v>124</v>
      </c>
      <c r="F22" s="4">
        <v>61.395000000000003</v>
      </c>
      <c r="G22" s="4" t="s">
        <v>125</v>
      </c>
      <c r="H22" s="4">
        <v>64.706000000000003</v>
      </c>
      <c r="I22" s="4" t="s">
        <v>135</v>
      </c>
      <c r="J22" s="4">
        <v>293.21800000000002</v>
      </c>
    </row>
    <row r="23" spans="1:10" ht="15.75" x14ac:dyDescent="0.25">
      <c r="A23" t="s">
        <v>19</v>
      </c>
      <c r="B23" s="4">
        <v>926.96799999999996</v>
      </c>
      <c r="C23" s="4" t="s">
        <v>126</v>
      </c>
      <c r="D23" s="4" t="s">
        <v>132</v>
      </c>
      <c r="E23" s="4" t="s">
        <v>127</v>
      </c>
      <c r="F23" s="4">
        <v>85.183999999999997</v>
      </c>
      <c r="G23" s="4" t="s">
        <v>128</v>
      </c>
      <c r="H23" s="4">
        <v>53.536000000000001</v>
      </c>
      <c r="I23" s="4" t="s">
        <v>136</v>
      </c>
      <c r="J23" s="6">
        <v>407.17</v>
      </c>
    </row>
    <row r="24" spans="1:10" ht="15.75" x14ac:dyDescent="0.25">
      <c r="A24" t="s">
        <v>31</v>
      </c>
      <c r="B24" s="6">
        <v>691.98</v>
      </c>
      <c r="C24" s="4" t="s">
        <v>137</v>
      </c>
      <c r="D24" s="4" t="s">
        <v>149</v>
      </c>
      <c r="E24" s="4" t="s">
        <v>138</v>
      </c>
      <c r="F24" s="4">
        <v>21.238</v>
      </c>
      <c r="G24" s="4" t="s">
        <v>139</v>
      </c>
      <c r="H24" s="4">
        <v>53.003999999999998</v>
      </c>
      <c r="I24" s="4" t="s">
        <v>153</v>
      </c>
      <c r="J24" s="4">
        <v>115.827</v>
      </c>
    </row>
    <row r="25" spans="1:10" ht="15.75" x14ac:dyDescent="0.25">
      <c r="A25" t="s">
        <v>32</v>
      </c>
      <c r="B25" s="4">
        <v>546.46299999999997</v>
      </c>
      <c r="C25" s="4" t="s">
        <v>140</v>
      </c>
      <c r="D25" s="4" t="s">
        <v>150</v>
      </c>
      <c r="E25" s="4" t="s">
        <v>141</v>
      </c>
      <c r="F25" s="4">
        <v>43.125999999999998</v>
      </c>
      <c r="G25" s="4" t="s">
        <v>142</v>
      </c>
      <c r="H25" s="4">
        <v>52.448999999999998</v>
      </c>
      <c r="I25" s="4" t="s">
        <v>154</v>
      </c>
      <c r="J25" s="4">
        <v>236.33199999999999</v>
      </c>
    </row>
    <row r="26" spans="1:10" ht="15.75" x14ac:dyDescent="0.25">
      <c r="A26" t="s">
        <v>33</v>
      </c>
      <c r="B26" s="4">
        <v>622.68799999999999</v>
      </c>
      <c r="C26" s="4" t="s">
        <v>143</v>
      </c>
      <c r="D26" s="4" t="s">
        <v>151</v>
      </c>
      <c r="E26" s="4" t="s">
        <v>144</v>
      </c>
      <c r="F26" s="4">
        <v>64.497</v>
      </c>
      <c r="G26" s="4" t="s">
        <v>145</v>
      </c>
      <c r="H26" s="4">
        <v>51.399000000000001</v>
      </c>
      <c r="I26" s="4" t="s">
        <v>155</v>
      </c>
      <c r="J26" s="4">
        <v>361.18900000000002</v>
      </c>
    </row>
    <row r="27" spans="1:10" ht="15.75" x14ac:dyDescent="0.25">
      <c r="A27" t="s">
        <v>20</v>
      </c>
      <c r="B27" s="4">
        <v>708.77700000000004</v>
      </c>
      <c r="C27" s="4" t="s">
        <v>146</v>
      </c>
      <c r="D27" s="4" t="s">
        <v>152</v>
      </c>
      <c r="E27" s="4" t="s">
        <v>147</v>
      </c>
      <c r="F27" s="4">
        <v>83.227000000000004</v>
      </c>
      <c r="G27" s="4" t="s">
        <v>148</v>
      </c>
      <c r="H27" s="4">
        <v>58.847999999999999</v>
      </c>
      <c r="I27" s="4" t="s">
        <v>156</v>
      </c>
      <c r="J27" s="4">
        <v>486.12900000000002</v>
      </c>
    </row>
  </sheetData>
  <mergeCells count="9">
    <mergeCell ref="J2:J3"/>
    <mergeCell ref="G2:H2"/>
    <mergeCell ref="G1:J1"/>
    <mergeCell ref="I2:I3"/>
    <mergeCell ref="B1:F1"/>
    <mergeCell ref="B2:C2"/>
    <mergeCell ref="D2:D3"/>
    <mergeCell ref="E2:E3"/>
    <mergeCell ref="F2:F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542FD-9C18-40D6-9F23-3F39FF1950FD}">
  <dimension ref="A1:R26"/>
  <sheetViews>
    <sheetView tabSelected="1" workbookViewId="0">
      <selection activeCell="I15" sqref="I15"/>
    </sheetView>
  </sheetViews>
  <sheetFormatPr defaultRowHeight="15" x14ac:dyDescent="0.25"/>
  <sheetData>
    <row r="1" spans="1:18" x14ac:dyDescent="0.25">
      <c r="A1" t="s">
        <v>157</v>
      </c>
      <c r="B1" s="9" t="s">
        <v>158</v>
      </c>
      <c r="C1" t="s">
        <v>159</v>
      </c>
      <c r="D1" s="1" t="s">
        <v>5</v>
      </c>
      <c r="E1" t="s">
        <v>160</v>
      </c>
      <c r="F1" s="10" t="s">
        <v>161</v>
      </c>
      <c r="G1" s="1" t="s">
        <v>3</v>
      </c>
      <c r="H1" t="s">
        <v>162</v>
      </c>
      <c r="I1" s="11" t="s">
        <v>161</v>
      </c>
      <c r="J1" s="1" t="s">
        <v>4</v>
      </c>
      <c r="K1" t="s">
        <v>163</v>
      </c>
      <c r="L1" s="11" t="s">
        <v>161</v>
      </c>
      <c r="M1" s="1" t="s">
        <v>6</v>
      </c>
      <c r="N1" t="s">
        <v>164</v>
      </c>
      <c r="O1" t="s">
        <v>161</v>
      </c>
      <c r="P1" s="2" t="s">
        <v>7</v>
      </c>
      <c r="Q1" t="s">
        <v>165</v>
      </c>
      <c r="R1" t="s">
        <v>161</v>
      </c>
    </row>
    <row r="2" spans="1:18" ht="15.75" x14ac:dyDescent="0.25">
      <c r="A2" t="s">
        <v>10</v>
      </c>
      <c r="B2" s="9">
        <v>0.84309900000000004</v>
      </c>
      <c r="C2">
        <v>23</v>
      </c>
      <c r="D2" s="4">
        <v>5118094</v>
      </c>
      <c r="E2">
        <v>4322658.1089709997</v>
      </c>
      <c r="F2" s="11">
        <f ca="1">(D2-F2)/D2</f>
        <v>0</v>
      </c>
      <c r="G2" s="12">
        <v>6860068</v>
      </c>
      <c r="H2">
        <v>6171295.9911510004</v>
      </c>
      <c r="I2" s="11">
        <f>(G2-H2)/G2</f>
        <v>0.10040308767332913</v>
      </c>
      <c r="J2" s="12">
        <v>21602</v>
      </c>
      <c r="K2">
        <v>21602</v>
      </c>
      <c r="L2" s="11">
        <f>(J2-K2)/J2</f>
        <v>0</v>
      </c>
      <c r="M2" s="12">
        <v>2656894</v>
      </c>
      <c r="N2">
        <v>3151342.5048039998</v>
      </c>
      <c r="O2">
        <f>(M2-N2)/M2</f>
        <v>-0.18610020000948468</v>
      </c>
      <c r="P2" s="12">
        <v>120843</v>
      </c>
      <c r="Q2">
        <v>143331.90646999999</v>
      </c>
      <c r="R2">
        <f>(P2-Q2)/P2</f>
        <v>-0.18610020001158517</v>
      </c>
    </row>
    <row r="3" spans="1:18" ht="15.75" x14ac:dyDescent="0.25">
      <c r="A3" t="s">
        <v>11</v>
      </c>
      <c r="B3" s="9">
        <v>0.86740399999999995</v>
      </c>
      <c r="C3">
        <v>19</v>
      </c>
      <c r="D3" s="4">
        <v>4686655</v>
      </c>
      <c r="E3">
        <v>4679482.0239859996</v>
      </c>
      <c r="F3" s="11">
        <f t="shared" ref="F3:F25" ca="1" si="0">(D3-F3)/D3</f>
        <v>0</v>
      </c>
      <c r="G3" s="4">
        <v>6430226</v>
      </c>
      <c r="H3">
        <v>6430226</v>
      </c>
      <c r="I3" s="11">
        <f>(G3-H3)/G3</f>
        <v>0</v>
      </c>
      <c r="J3" s="4">
        <v>43384</v>
      </c>
      <c r="K3">
        <v>43384</v>
      </c>
      <c r="L3" s="11">
        <f t="shared" ref="L3:L25" si="1">(J3-K3)/J3</f>
        <v>0</v>
      </c>
      <c r="M3" s="4">
        <v>2662121</v>
      </c>
      <c r="N3">
        <v>3145501.3913360001</v>
      </c>
      <c r="O3">
        <f t="shared" ref="O3:O25" si="2">(M3-N3)/M3</f>
        <v>-0.18157716773054269</v>
      </c>
      <c r="P3" s="4">
        <v>248898</v>
      </c>
      <c r="Q3">
        <v>286945.72980299999</v>
      </c>
      <c r="R3">
        <f t="shared" ref="R3:R25" si="3">(P3-Q3)/P3</f>
        <v>-0.15286474701685027</v>
      </c>
    </row>
    <row r="4" spans="1:18" ht="15.75" x14ac:dyDescent="0.25">
      <c r="A4" t="s">
        <v>14</v>
      </c>
      <c r="B4" s="9">
        <v>0.92991800000000002</v>
      </c>
      <c r="C4">
        <v>18</v>
      </c>
      <c r="D4" s="4">
        <v>4525340</v>
      </c>
      <c r="E4">
        <v>4432188.9164890004</v>
      </c>
      <c r="F4" s="11">
        <f t="shared" ca="1" si="0"/>
        <v>0</v>
      </c>
      <c r="G4" s="4">
        <v>6366910</v>
      </c>
      <c r="H4">
        <v>6366910</v>
      </c>
      <c r="I4" s="11">
        <f t="shared" ref="I4:I25" si="4">(G4-H4)/G4</f>
        <v>0</v>
      </c>
      <c r="J4" s="4">
        <v>62476</v>
      </c>
      <c r="K4">
        <v>62476</v>
      </c>
      <c r="L4" s="11">
        <f t="shared" si="1"/>
        <v>0</v>
      </c>
      <c r="M4" s="4">
        <v>2592493</v>
      </c>
      <c r="N4">
        <v>3019743.179335</v>
      </c>
      <c r="O4">
        <f t="shared" si="2"/>
        <v>-0.16480282852644154</v>
      </c>
      <c r="P4" s="4">
        <v>371899</v>
      </c>
      <c r="Q4">
        <v>399926.66291299998</v>
      </c>
      <c r="R4">
        <f t="shared" si="3"/>
        <v>-7.5363641507506018E-2</v>
      </c>
    </row>
    <row r="5" spans="1:18" ht="15.75" x14ac:dyDescent="0.25">
      <c r="A5" t="s">
        <v>15</v>
      </c>
      <c r="B5" s="9">
        <v>1</v>
      </c>
      <c r="C5">
        <v>1</v>
      </c>
      <c r="D5" s="4">
        <v>4543665</v>
      </c>
      <c r="E5">
        <v>4543665</v>
      </c>
      <c r="F5" s="11">
        <f t="shared" ca="1" si="0"/>
        <v>0</v>
      </c>
      <c r="G5" s="4">
        <v>6328446</v>
      </c>
      <c r="H5">
        <v>6328446</v>
      </c>
      <c r="I5" s="11">
        <f t="shared" si="4"/>
        <v>0</v>
      </c>
      <c r="J5" s="4">
        <v>80903</v>
      </c>
      <c r="K5">
        <v>80903</v>
      </c>
      <c r="L5" s="11">
        <f t="shared" si="1"/>
        <v>0</v>
      </c>
      <c r="M5" s="4">
        <v>2698896</v>
      </c>
      <c r="N5">
        <v>2698896</v>
      </c>
      <c r="O5">
        <f t="shared" si="2"/>
        <v>0</v>
      </c>
      <c r="P5" s="4">
        <v>491138</v>
      </c>
      <c r="Q5">
        <v>491138</v>
      </c>
      <c r="R5">
        <f t="shared" si="3"/>
        <v>0</v>
      </c>
    </row>
    <row r="6" spans="1:18" ht="15.75" x14ac:dyDescent="0.25">
      <c r="A6" t="s">
        <v>21</v>
      </c>
      <c r="B6" s="9">
        <v>1</v>
      </c>
      <c r="C6">
        <v>1</v>
      </c>
      <c r="D6" s="4">
        <v>5050680</v>
      </c>
      <c r="E6">
        <v>5050680</v>
      </c>
      <c r="F6" s="11">
        <f t="shared" ca="1" si="0"/>
        <v>0</v>
      </c>
      <c r="G6" s="4">
        <v>6519994</v>
      </c>
      <c r="H6">
        <v>6519994</v>
      </c>
      <c r="I6" s="11">
        <f t="shared" si="4"/>
        <v>0</v>
      </c>
      <c r="J6" s="4">
        <v>17075</v>
      </c>
      <c r="K6">
        <v>17075</v>
      </c>
      <c r="L6" s="11">
        <f t="shared" si="1"/>
        <v>0</v>
      </c>
      <c r="M6" s="4">
        <v>2605659</v>
      </c>
      <c r="N6">
        <v>2605659</v>
      </c>
      <c r="O6">
        <f t="shared" si="2"/>
        <v>0</v>
      </c>
      <c r="P6" s="4">
        <v>116617</v>
      </c>
      <c r="Q6">
        <v>116617</v>
      </c>
      <c r="R6">
        <f t="shared" si="3"/>
        <v>0</v>
      </c>
    </row>
    <row r="7" spans="1:18" ht="15.75" x14ac:dyDescent="0.25">
      <c r="A7" t="s">
        <v>12</v>
      </c>
      <c r="B7" s="9">
        <v>0.99394700000000002</v>
      </c>
      <c r="C7">
        <v>13</v>
      </c>
      <c r="D7" s="4">
        <v>4681005</v>
      </c>
      <c r="E7">
        <v>4429433.2090720003</v>
      </c>
      <c r="F7" s="11">
        <f t="shared" ca="1" si="0"/>
        <v>0</v>
      </c>
      <c r="G7" s="4">
        <v>6275004</v>
      </c>
      <c r="H7">
        <v>6275004</v>
      </c>
      <c r="I7" s="11">
        <f t="shared" si="4"/>
        <v>0</v>
      </c>
      <c r="J7" s="4">
        <v>35271</v>
      </c>
      <c r="K7">
        <v>35271</v>
      </c>
      <c r="L7" s="11">
        <f t="shared" si="1"/>
        <v>0</v>
      </c>
      <c r="M7" s="4">
        <v>2452367</v>
      </c>
      <c r="N7">
        <v>3227542.056562</v>
      </c>
      <c r="O7">
        <f t="shared" si="2"/>
        <v>-0.31609259811520868</v>
      </c>
      <c r="P7" s="4">
        <v>231587</v>
      </c>
      <c r="Q7">
        <v>232997.350011</v>
      </c>
      <c r="R7">
        <f t="shared" si="3"/>
        <v>-6.0899360110887148E-3</v>
      </c>
    </row>
    <row r="8" spans="1:18" ht="15.75" x14ac:dyDescent="0.25">
      <c r="A8" t="s">
        <v>22</v>
      </c>
      <c r="B8" s="9">
        <v>0.98551999999999995</v>
      </c>
      <c r="C8">
        <v>15</v>
      </c>
      <c r="D8" s="4">
        <v>4565901</v>
      </c>
      <c r="E8">
        <v>4160185.272506</v>
      </c>
      <c r="F8" s="11">
        <f t="shared" ca="1" si="0"/>
        <v>0</v>
      </c>
      <c r="G8" s="4">
        <v>6229087</v>
      </c>
      <c r="H8">
        <v>6229087</v>
      </c>
      <c r="I8" s="11">
        <f t="shared" si="4"/>
        <v>0</v>
      </c>
      <c r="J8" s="4">
        <v>54319</v>
      </c>
      <c r="K8">
        <v>54319</v>
      </c>
      <c r="L8" s="11">
        <f t="shared" si="1"/>
        <v>0</v>
      </c>
      <c r="M8" s="4">
        <v>2722416</v>
      </c>
      <c r="N8">
        <v>2861415.9461170002</v>
      </c>
      <c r="O8">
        <f t="shared" si="2"/>
        <v>-5.1057570230633446E-2</v>
      </c>
      <c r="P8" s="4">
        <v>340924</v>
      </c>
      <c r="Q8">
        <v>345933.19556800002</v>
      </c>
      <c r="R8">
        <f t="shared" si="3"/>
        <v>-1.469299775903141E-2</v>
      </c>
    </row>
    <row r="9" spans="1:18" ht="15.75" x14ac:dyDescent="0.25">
      <c r="A9" t="s">
        <v>16</v>
      </c>
      <c r="B9" s="9">
        <v>1</v>
      </c>
      <c r="C9">
        <v>1</v>
      </c>
      <c r="D9" s="4">
        <v>5087295</v>
      </c>
      <c r="E9">
        <v>5087295</v>
      </c>
      <c r="F9" s="11">
        <f t="shared" ca="1" si="0"/>
        <v>0</v>
      </c>
      <c r="G9" s="4">
        <v>6739724</v>
      </c>
      <c r="H9">
        <v>6739724</v>
      </c>
      <c r="I9" s="11">
        <f t="shared" si="4"/>
        <v>0</v>
      </c>
      <c r="J9" s="4">
        <v>71978</v>
      </c>
      <c r="K9">
        <v>71978</v>
      </c>
      <c r="L9" s="11">
        <f t="shared" si="1"/>
        <v>0</v>
      </c>
      <c r="M9" s="4">
        <v>3179150</v>
      </c>
      <c r="N9">
        <v>3179150</v>
      </c>
      <c r="O9">
        <f t="shared" si="2"/>
        <v>0</v>
      </c>
      <c r="P9" s="4">
        <v>475236</v>
      </c>
      <c r="Q9">
        <v>475236</v>
      </c>
      <c r="R9">
        <f t="shared" si="3"/>
        <v>0</v>
      </c>
    </row>
    <row r="10" spans="1:18" ht="15.75" x14ac:dyDescent="0.25">
      <c r="A10" t="s">
        <v>23</v>
      </c>
      <c r="B10" s="9">
        <v>1</v>
      </c>
      <c r="C10">
        <v>1</v>
      </c>
      <c r="D10" s="4">
        <v>4131004</v>
      </c>
      <c r="E10">
        <v>4131004</v>
      </c>
      <c r="F10" s="11">
        <f t="shared" ca="1" si="0"/>
        <v>0</v>
      </c>
      <c r="G10" s="4">
        <v>6064919</v>
      </c>
      <c r="H10">
        <v>6064919</v>
      </c>
      <c r="I10" s="11">
        <f t="shared" si="4"/>
        <v>0</v>
      </c>
      <c r="J10" s="4">
        <v>18818</v>
      </c>
      <c r="K10">
        <v>18818</v>
      </c>
      <c r="L10" s="11">
        <f t="shared" si="1"/>
        <v>0</v>
      </c>
      <c r="M10" s="4">
        <v>3251659</v>
      </c>
      <c r="N10">
        <v>3251659</v>
      </c>
      <c r="O10">
        <f t="shared" si="2"/>
        <v>0</v>
      </c>
      <c r="P10" s="4">
        <v>124406</v>
      </c>
      <c r="Q10">
        <v>124406</v>
      </c>
      <c r="R10">
        <f t="shared" si="3"/>
        <v>0</v>
      </c>
    </row>
    <row r="11" spans="1:18" ht="15.75" x14ac:dyDescent="0.25">
      <c r="A11" t="s">
        <v>13</v>
      </c>
      <c r="B11" s="9">
        <v>0.98513899999999999</v>
      </c>
      <c r="C11">
        <v>16</v>
      </c>
      <c r="D11" s="4">
        <v>2874521</v>
      </c>
      <c r="E11">
        <v>2874521</v>
      </c>
      <c r="F11" s="11">
        <f t="shared" ca="1" si="0"/>
        <v>0</v>
      </c>
      <c r="G11" s="4">
        <v>5492809</v>
      </c>
      <c r="H11">
        <v>5389022.3644960001</v>
      </c>
      <c r="I11" s="11">
        <f t="shared" si="4"/>
        <v>1.8895001720249126E-2</v>
      </c>
      <c r="J11" s="4">
        <v>46437</v>
      </c>
      <c r="K11">
        <v>46437</v>
      </c>
      <c r="L11" s="11">
        <f t="shared" si="1"/>
        <v>0</v>
      </c>
      <c r="M11" s="4">
        <v>3217641</v>
      </c>
      <c r="N11">
        <v>3266180.6845860002</v>
      </c>
      <c r="O11">
        <f t="shared" si="2"/>
        <v>-1.5085487966494759E-2</v>
      </c>
      <c r="P11" s="4">
        <v>209249</v>
      </c>
      <c r="Q11">
        <v>238727.33160500001</v>
      </c>
      <c r="R11">
        <f t="shared" si="3"/>
        <v>-0.14087680994891261</v>
      </c>
    </row>
    <row r="12" spans="1:18" ht="15.75" x14ac:dyDescent="0.25">
      <c r="A12" t="s">
        <v>24</v>
      </c>
      <c r="B12" s="9">
        <v>1</v>
      </c>
      <c r="C12">
        <v>1</v>
      </c>
      <c r="D12" s="4">
        <v>2421771</v>
      </c>
      <c r="E12">
        <v>2421771</v>
      </c>
      <c r="F12" s="11">
        <f t="shared" ca="1" si="0"/>
        <v>0</v>
      </c>
      <c r="G12" s="4">
        <v>5106577</v>
      </c>
      <c r="H12">
        <v>5106577</v>
      </c>
      <c r="I12" s="11">
        <f t="shared" si="4"/>
        <v>0</v>
      </c>
      <c r="J12" s="4">
        <v>55159</v>
      </c>
      <c r="K12">
        <v>55159</v>
      </c>
      <c r="L12" s="11">
        <f t="shared" si="1"/>
        <v>0</v>
      </c>
      <c r="M12" s="4">
        <v>3122132</v>
      </c>
      <c r="N12">
        <v>3122132</v>
      </c>
      <c r="O12">
        <f t="shared" si="2"/>
        <v>0</v>
      </c>
      <c r="P12" s="4">
        <v>283848</v>
      </c>
      <c r="Q12">
        <v>283848</v>
      </c>
      <c r="R12">
        <f t="shared" si="3"/>
        <v>0</v>
      </c>
    </row>
    <row r="13" spans="1:18" ht="15.75" x14ac:dyDescent="0.25">
      <c r="A13" t="s">
        <v>17</v>
      </c>
      <c r="B13" s="9">
        <v>1</v>
      </c>
      <c r="C13">
        <v>1</v>
      </c>
      <c r="D13" s="4">
        <v>2080391</v>
      </c>
      <c r="E13">
        <v>2080391</v>
      </c>
      <c r="F13" s="11">
        <f t="shared" ca="1" si="0"/>
        <v>0</v>
      </c>
      <c r="G13" s="4">
        <v>5223189</v>
      </c>
      <c r="H13">
        <v>5223189</v>
      </c>
      <c r="I13" s="11">
        <f t="shared" si="4"/>
        <v>0</v>
      </c>
      <c r="J13" s="4">
        <v>73661</v>
      </c>
      <c r="K13">
        <v>73661</v>
      </c>
      <c r="L13" s="11">
        <f t="shared" si="1"/>
        <v>0</v>
      </c>
      <c r="M13" s="4">
        <v>2905424</v>
      </c>
      <c r="N13">
        <v>2905424</v>
      </c>
      <c r="O13">
        <f t="shared" si="2"/>
        <v>0</v>
      </c>
      <c r="P13" s="4">
        <v>360073</v>
      </c>
      <c r="Q13">
        <v>360073</v>
      </c>
      <c r="R13">
        <f t="shared" si="3"/>
        <v>0</v>
      </c>
    </row>
    <row r="14" spans="1:18" ht="15.75" x14ac:dyDescent="0.25">
      <c r="A14" t="s">
        <v>25</v>
      </c>
      <c r="B14" s="9">
        <v>1</v>
      </c>
      <c r="C14">
        <v>1</v>
      </c>
      <c r="D14" s="4">
        <v>2165358</v>
      </c>
      <c r="E14">
        <v>2165358</v>
      </c>
      <c r="F14" s="11">
        <f t="shared" ca="1" si="0"/>
        <v>0</v>
      </c>
      <c r="G14" s="4">
        <v>5137968</v>
      </c>
      <c r="H14">
        <v>5137968</v>
      </c>
      <c r="I14" s="11">
        <f t="shared" si="4"/>
        <v>0</v>
      </c>
      <c r="J14" s="4">
        <v>18116</v>
      </c>
      <c r="K14">
        <v>18116</v>
      </c>
      <c r="L14" s="11">
        <f t="shared" si="1"/>
        <v>0</v>
      </c>
      <c r="M14" s="4">
        <v>2157221</v>
      </c>
      <c r="N14">
        <v>2157221</v>
      </c>
      <c r="O14">
        <f t="shared" si="2"/>
        <v>0</v>
      </c>
      <c r="P14" s="4">
        <v>78876</v>
      </c>
      <c r="Q14">
        <v>78876</v>
      </c>
      <c r="R14">
        <f t="shared" si="3"/>
        <v>0</v>
      </c>
    </row>
    <row r="15" spans="1:18" ht="15.75" x14ac:dyDescent="0.25">
      <c r="A15" t="s">
        <v>26</v>
      </c>
      <c r="B15" s="9">
        <v>1</v>
      </c>
      <c r="C15">
        <v>1</v>
      </c>
      <c r="D15" s="4">
        <v>2552210</v>
      </c>
      <c r="E15">
        <v>2552210</v>
      </c>
      <c r="F15" s="11">
        <f t="shared" ca="1" si="0"/>
        <v>0</v>
      </c>
      <c r="G15" s="4">
        <v>5172273</v>
      </c>
      <c r="H15">
        <v>5172273</v>
      </c>
      <c r="I15" s="11">
        <f t="shared" si="4"/>
        <v>0</v>
      </c>
      <c r="J15" s="4">
        <v>39061</v>
      </c>
      <c r="K15">
        <v>39061</v>
      </c>
      <c r="L15" s="11">
        <f t="shared" si="1"/>
        <v>0</v>
      </c>
      <c r="M15" s="4">
        <v>2833673</v>
      </c>
      <c r="N15">
        <v>2833673</v>
      </c>
      <c r="O15">
        <f t="shared" si="2"/>
        <v>0</v>
      </c>
      <c r="P15" s="4">
        <v>161295</v>
      </c>
      <c r="Q15">
        <v>161295</v>
      </c>
      <c r="R15">
        <f t="shared" si="3"/>
        <v>0</v>
      </c>
    </row>
    <row r="16" spans="1:18" ht="15.75" x14ac:dyDescent="0.25">
      <c r="A16" t="s">
        <v>27</v>
      </c>
      <c r="B16" s="9">
        <v>0.85937200000000002</v>
      </c>
      <c r="C16">
        <v>21</v>
      </c>
      <c r="D16" s="4">
        <v>3320072</v>
      </c>
      <c r="E16">
        <v>3080283.3369</v>
      </c>
      <c r="F16" s="11">
        <f t="shared" ca="1" si="0"/>
        <v>0</v>
      </c>
      <c r="G16" s="4">
        <v>5569141</v>
      </c>
      <c r="H16">
        <v>5569141</v>
      </c>
      <c r="I16" s="11">
        <f t="shared" si="4"/>
        <v>0</v>
      </c>
      <c r="J16" s="4">
        <v>59927</v>
      </c>
      <c r="K16">
        <v>55384.238974</v>
      </c>
      <c r="L16" s="11">
        <f t="shared" si="1"/>
        <v>7.5804913077577724E-2</v>
      </c>
      <c r="M16" s="4">
        <v>2988149</v>
      </c>
      <c r="N16">
        <v>3477130.214257</v>
      </c>
      <c r="O16">
        <f t="shared" si="2"/>
        <v>-0.16364017130906122</v>
      </c>
      <c r="P16" s="4">
        <v>248905</v>
      </c>
      <c r="Q16">
        <v>289635.85684000002</v>
      </c>
      <c r="R16">
        <f t="shared" si="3"/>
        <v>-0.16364017131033937</v>
      </c>
    </row>
    <row r="17" spans="1:18" ht="15.75" x14ac:dyDescent="0.25">
      <c r="A17" t="s">
        <v>18</v>
      </c>
      <c r="B17" s="9">
        <v>0.85724800000000001</v>
      </c>
      <c r="C17">
        <v>22</v>
      </c>
      <c r="D17" s="4">
        <v>4121869</v>
      </c>
      <c r="E17">
        <v>3880418.010882</v>
      </c>
      <c r="F17" s="11">
        <f t="shared" ca="1" si="0"/>
        <v>0</v>
      </c>
      <c r="G17" s="4">
        <v>6220221</v>
      </c>
      <c r="H17">
        <v>6220221</v>
      </c>
      <c r="I17" s="11">
        <f t="shared" si="4"/>
        <v>0</v>
      </c>
      <c r="J17" s="4">
        <v>86218</v>
      </c>
      <c r="K17">
        <v>63852.678705999999</v>
      </c>
      <c r="L17" s="11">
        <f t="shared" si="1"/>
        <v>0.25940431573453343</v>
      </c>
      <c r="M17" s="4">
        <v>3373776</v>
      </c>
      <c r="N17">
        <v>3935589.7575019998</v>
      </c>
      <c r="O17">
        <f t="shared" si="2"/>
        <v>-0.16652372816156136</v>
      </c>
      <c r="P17" s="4">
        <v>298238</v>
      </c>
      <c r="Q17">
        <v>347901.70363900001</v>
      </c>
      <c r="R17">
        <f t="shared" si="3"/>
        <v>-0.16652372816006014</v>
      </c>
    </row>
    <row r="18" spans="1:18" ht="15.75" x14ac:dyDescent="0.25">
      <c r="A18" t="s">
        <v>28</v>
      </c>
      <c r="B18" s="9">
        <v>1</v>
      </c>
      <c r="C18">
        <v>1</v>
      </c>
      <c r="D18" s="4">
        <v>4998594</v>
      </c>
      <c r="E18">
        <v>4998594</v>
      </c>
      <c r="F18" s="11">
        <f t="shared" ca="1" si="0"/>
        <v>0</v>
      </c>
      <c r="G18" s="4">
        <v>6546003</v>
      </c>
      <c r="H18">
        <v>6546003</v>
      </c>
      <c r="I18" s="11">
        <f t="shared" si="4"/>
        <v>0</v>
      </c>
      <c r="J18" s="4">
        <v>19301</v>
      </c>
      <c r="K18">
        <v>19301</v>
      </c>
      <c r="L18" s="11">
        <f t="shared" si="1"/>
        <v>0</v>
      </c>
      <c r="M18" s="4">
        <v>3825811</v>
      </c>
      <c r="N18">
        <v>3825811</v>
      </c>
      <c r="O18">
        <f t="shared" si="2"/>
        <v>0</v>
      </c>
      <c r="P18" s="4">
        <v>88290</v>
      </c>
      <c r="Q18">
        <v>88290</v>
      </c>
      <c r="R18">
        <f t="shared" si="3"/>
        <v>0</v>
      </c>
    </row>
    <row r="19" spans="1:18" ht="15.75" x14ac:dyDescent="0.25">
      <c r="A19" t="s">
        <v>29</v>
      </c>
      <c r="B19" s="9">
        <v>0.836144</v>
      </c>
      <c r="C19">
        <v>24</v>
      </c>
      <c r="D19" s="4">
        <v>5629752</v>
      </c>
      <c r="E19">
        <v>5574742.4202370001</v>
      </c>
      <c r="F19" s="11">
        <f t="shared" ca="1" si="0"/>
        <v>0</v>
      </c>
      <c r="G19" s="4">
        <v>7160607</v>
      </c>
      <c r="H19">
        <v>7160607</v>
      </c>
      <c r="I19" s="11">
        <f t="shared" si="4"/>
        <v>0</v>
      </c>
      <c r="J19" s="4">
        <v>39750</v>
      </c>
      <c r="K19">
        <v>39750</v>
      </c>
      <c r="L19" s="11">
        <f t="shared" si="1"/>
        <v>0</v>
      </c>
      <c r="M19" s="4">
        <v>3966690</v>
      </c>
      <c r="N19">
        <v>4744028.0784910005</v>
      </c>
      <c r="O19">
        <f t="shared" si="2"/>
        <v>-0.19596643006915096</v>
      </c>
      <c r="P19" s="4">
        <v>184010</v>
      </c>
      <c r="Q19">
        <v>220069.78279699999</v>
      </c>
      <c r="R19">
        <f t="shared" si="3"/>
        <v>-0.19596643006901796</v>
      </c>
    </row>
    <row r="20" spans="1:18" ht="15.75" x14ac:dyDescent="0.25">
      <c r="A20" t="s">
        <v>30</v>
      </c>
      <c r="B20" s="9">
        <v>0.86437399999999998</v>
      </c>
      <c r="C20">
        <v>20</v>
      </c>
      <c r="D20" s="4">
        <v>5877691</v>
      </c>
      <c r="E20">
        <v>5603076.4609099999</v>
      </c>
      <c r="F20" s="11">
        <f t="shared" ca="1" si="0"/>
        <v>0</v>
      </c>
      <c r="G20" s="4">
        <v>7389406</v>
      </c>
      <c r="H20">
        <v>7389406</v>
      </c>
      <c r="I20" s="11">
        <f t="shared" si="4"/>
        <v>0</v>
      </c>
      <c r="J20" s="4">
        <v>61395</v>
      </c>
      <c r="K20">
        <v>61179.707329999997</v>
      </c>
      <c r="L20" s="11">
        <f t="shared" si="1"/>
        <v>3.5066808372017678E-3</v>
      </c>
      <c r="M20" s="4">
        <v>4201152</v>
      </c>
      <c r="N20">
        <v>4860343.2216539998</v>
      </c>
      <c r="O20">
        <f t="shared" si="2"/>
        <v>-0.15690725345191028</v>
      </c>
      <c r="P20" s="4">
        <v>293218</v>
      </c>
      <c r="Q20">
        <v>339226.031043</v>
      </c>
      <c r="R20">
        <f t="shared" si="3"/>
        <v>-0.15690725345306222</v>
      </c>
    </row>
    <row r="21" spans="1:18" ht="15.75" x14ac:dyDescent="0.25">
      <c r="A21" t="s">
        <v>19</v>
      </c>
      <c r="B21" s="9">
        <v>0.98823300000000003</v>
      </c>
      <c r="C21">
        <v>14</v>
      </c>
      <c r="D21" s="4">
        <v>5589070</v>
      </c>
      <c r="E21">
        <v>4872588.6411459995</v>
      </c>
      <c r="F21" s="11">
        <f t="shared" ca="1" si="0"/>
        <v>0</v>
      </c>
      <c r="G21" s="4">
        <v>7013225</v>
      </c>
      <c r="H21">
        <v>7013225</v>
      </c>
      <c r="I21" s="11">
        <f t="shared" si="4"/>
        <v>0</v>
      </c>
      <c r="J21" s="4">
        <v>85184</v>
      </c>
      <c r="K21">
        <v>72835.650850999999</v>
      </c>
      <c r="L21" s="11">
        <f t="shared" si="1"/>
        <v>0.14496089816162661</v>
      </c>
      <c r="M21" s="4">
        <v>4443423</v>
      </c>
      <c r="N21">
        <v>4496332.3845330002</v>
      </c>
      <c r="O21">
        <f t="shared" si="2"/>
        <v>-1.1907348126208146E-2</v>
      </c>
      <c r="P21" s="4">
        <v>407170</v>
      </c>
      <c r="Q21">
        <v>412018.31493699999</v>
      </c>
      <c r="R21">
        <f t="shared" si="3"/>
        <v>-1.1907348127317799E-2</v>
      </c>
    </row>
    <row r="22" spans="1:18" ht="15.75" x14ac:dyDescent="0.25">
      <c r="A22" t="s">
        <v>31</v>
      </c>
      <c r="B22" s="9">
        <v>1</v>
      </c>
      <c r="C22">
        <v>1</v>
      </c>
      <c r="D22" s="4">
        <v>5401040</v>
      </c>
      <c r="E22">
        <v>5401040</v>
      </c>
      <c r="F22" s="11">
        <f t="shared" ca="1" si="0"/>
        <v>0</v>
      </c>
      <c r="G22" s="4">
        <v>6858188</v>
      </c>
      <c r="H22">
        <v>6858188</v>
      </c>
      <c r="I22" s="11">
        <f t="shared" si="4"/>
        <v>0</v>
      </c>
      <c r="J22" s="4">
        <v>21238</v>
      </c>
      <c r="K22">
        <v>21238</v>
      </c>
      <c r="L22" s="11">
        <f t="shared" si="1"/>
        <v>0</v>
      </c>
      <c r="M22" s="4">
        <v>4563910</v>
      </c>
      <c r="N22">
        <v>4563910</v>
      </c>
      <c r="O22">
        <f t="shared" si="2"/>
        <v>0</v>
      </c>
      <c r="P22" s="4">
        <v>115827</v>
      </c>
      <c r="Q22">
        <v>115827</v>
      </c>
      <c r="R22">
        <f t="shared" si="3"/>
        <v>0</v>
      </c>
    </row>
    <row r="23" spans="1:18" ht="15.75" x14ac:dyDescent="0.25">
      <c r="A23" t="s">
        <v>32</v>
      </c>
      <c r="B23" s="9">
        <v>0.983792</v>
      </c>
      <c r="C23">
        <v>17</v>
      </c>
      <c r="D23" s="4">
        <v>5759571</v>
      </c>
      <c r="E23">
        <v>5756545.8493579999</v>
      </c>
      <c r="F23" s="11">
        <f t="shared" ca="1" si="0"/>
        <v>0</v>
      </c>
      <c r="G23" s="4">
        <v>7378874</v>
      </c>
      <c r="H23">
        <v>7320887.6058879998</v>
      </c>
      <c r="I23" s="11">
        <f t="shared" si="4"/>
        <v>7.8584339713620582E-3</v>
      </c>
      <c r="J23" s="4">
        <v>43126</v>
      </c>
      <c r="K23">
        <v>43126</v>
      </c>
      <c r="L23" s="11">
        <f t="shared" si="1"/>
        <v>0</v>
      </c>
      <c r="M23" s="4">
        <v>4778615</v>
      </c>
      <c r="N23">
        <v>4857342.4557459997</v>
      </c>
      <c r="O23">
        <f t="shared" si="2"/>
        <v>-1.6474952626650129E-2</v>
      </c>
      <c r="P23" s="4">
        <v>236332</v>
      </c>
      <c r="Q23">
        <v>240225.55850399999</v>
      </c>
      <c r="R23">
        <f t="shared" si="3"/>
        <v>-1.64749526259668E-2</v>
      </c>
    </row>
    <row r="24" spans="1:18" ht="15.75" x14ac:dyDescent="0.25">
      <c r="A24" t="s">
        <v>33</v>
      </c>
      <c r="B24" s="9">
        <v>1</v>
      </c>
      <c r="C24">
        <v>1</v>
      </c>
      <c r="D24" s="4">
        <v>6114756</v>
      </c>
      <c r="E24">
        <v>6114756</v>
      </c>
      <c r="F24" s="11">
        <f t="shared" ca="1" si="0"/>
        <v>0</v>
      </c>
      <c r="G24" s="4">
        <v>7779509</v>
      </c>
      <c r="H24">
        <v>7779509</v>
      </c>
      <c r="I24" s="11">
        <f t="shared" si="4"/>
        <v>0</v>
      </c>
      <c r="J24" s="4">
        <v>64497</v>
      </c>
      <c r="K24">
        <v>64497</v>
      </c>
      <c r="L24" s="11">
        <f t="shared" si="1"/>
        <v>0</v>
      </c>
      <c r="M24" s="4">
        <v>5150963</v>
      </c>
      <c r="N24">
        <v>5150963</v>
      </c>
      <c r="O24">
        <f t="shared" si="2"/>
        <v>0</v>
      </c>
      <c r="P24" s="4">
        <v>361189</v>
      </c>
      <c r="Q24">
        <v>361189</v>
      </c>
      <c r="R24">
        <f t="shared" si="3"/>
        <v>0</v>
      </c>
    </row>
    <row r="25" spans="1:18" ht="15.75" x14ac:dyDescent="0.25">
      <c r="A25" t="s">
        <v>20</v>
      </c>
      <c r="B25" s="9">
        <v>1</v>
      </c>
      <c r="C25">
        <v>1</v>
      </c>
      <c r="D25" s="4">
        <v>6005795</v>
      </c>
      <c r="E25">
        <v>6005795</v>
      </c>
      <c r="F25" s="11">
        <f t="shared" ca="1" si="0"/>
        <v>0</v>
      </c>
      <c r="G25" s="4">
        <v>7920474</v>
      </c>
      <c r="H25">
        <v>7920474</v>
      </c>
      <c r="I25" s="11">
        <f t="shared" si="4"/>
        <v>0</v>
      </c>
      <c r="J25" s="4">
        <v>83227</v>
      </c>
      <c r="K25">
        <v>83227</v>
      </c>
      <c r="L25" s="11">
        <f t="shared" si="1"/>
        <v>0</v>
      </c>
      <c r="M25" s="4">
        <v>5137102</v>
      </c>
      <c r="N25">
        <v>5137102</v>
      </c>
      <c r="O25">
        <f t="shared" si="2"/>
        <v>0</v>
      </c>
      <c r="P25" s="4">
        <v>486129</v>
      </c>
      <c r="Q25">
        <v>486129</v>
      </c>
      <c r="R25">
        <f t="shared" si="3"/>
        <v>0</v>
      </c>
    </row>
    <row r="26" spans="1:18" x14ac:dyDescent="0.25">
      <c r="B26" s="9"/>
      <c r="D26">
        <f>AVERAGE(D2:D25)</f>
        <v>4470920.833333333</v>
      </c>
      <c r="E26">
        <f t="shared" ref="E26:R26" si="5">AVERAGE(E2:E25)</f>
        <v>4342445.0937690409</v>
      </c>
      <c r="F26">
        <f t="shared" ca="1" si="5"/>
        <v>4470920.833333333</v>
      </c>
      <c r="G26">
        <f t="shared" si="5"/>
        <v>6407618.416666667</v>
      </c>
      <c r="H26">
        <f t="shared" si="5"/>
        <v>6372179.0400639586</v>
      </c>
      <c r="I26">
        <f t="shared" si="5"/>
        <v>5.2981884735391798E-3</v>
      </c>
      <c r="J26">
        <f t="shared" si="5"/>
        <v>50088.458333333336</v>
      </c>
      <c r="K26">
        <f t="shared" si="5"/>
        <v>48443.803160874995</v>
      </c>
      <c r="L26">
        <f t="shared" si="5"/>
        <v>2.0153200325455815E-2</v>
      </c>
      <c r="M26">
        <f t="shared" si="5"/>
        <v>3395305.7083333335</v>
      </c>
      <c r="N26">
        <f t="shared" si="5"/>
        <v>3603087.1614551246</v>
      </c>
      <c r="O26">
        <f t="shared" si="5"/>
        <v>-6.7755655680139512E-2</v>
      </c>
      <c r="P26">
        <f t="shared" si="5"/>
        <v>263924.875</v>
      </c>
      <c r="Q26">
        <f t="shared" si="5"/>
        <v>276660.97600541665</v>
      </c>
      <c r="R26">
        <f t="shared" si="5"/>
        <v>-5.3642009000030771E-2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MENTAH</vt:lpstr>
      <vt:lpstr>HASIL RUNNING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adindameyta21@gmail.com</dc:creator>
  <cp:lastModifiedBy>adindameyta21@gmail.com</cp:lastModifiedBy>
  <dcterms:created xsi:type="dcterms:W3CDTF">2024-10-02T10:26:27Z</dcterms:created>
  <dcterms:modified xsi:type="dcterms:W3CDTF">2025-02-06T15:15:46Z</dcterms:modified>
</cp:coreProperties>
</file>